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Page 1" sheetId="1" r:id="rId1"/>
    <sheet name="page 2" sheetId="2" r:id="rId2"/>
  </sheets>
  <calcPr calcId="144525"/>
</workbook>
</file>

<file path=xl/calcChain.xml><?xml version="1.0" encoding="utf-8"?>
<calcChain xmlns="http://schemas.openxmlformats.org/spreadsheetml/2006/main">
  <c r="J43" i="2" l="1"/>
  <c r="I43" i="2"/>
  <c r="H43" i="2"/>
  <c r="G43" i="2"/>
  <c r="F43" i="2"/>
  <c r="E43" i="2"/>
  <c r="D43" i="2"/>
  <c r="C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C42" i="1"/>
  <c r="D42" i="1"/>
  <c r="E42" i="1"/>
  <c r="F42" i="1"/>
  <c r="G42" i="1"/>
  <c r="I42" i="1" s="1"/>
  <c r="H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K43" i="2" l="1"/>
  <c r="L43" i="2"/>
  <c r="J42" i="1"/>
</calcChain>
</file>

<file path=xl/sharedStrings.xml><?xml version="1.0" encoding="utf-8"?>
<sst xmlns="http://schemas.openxmlformats.org/spreadsheetml/2006/main" count="111" uniqueCount="60">
  <si>
    <t>ANNEXURE -  5</t>
  </si>
  <si>
    <t>Page-1</t>
  </si>
  <si>
    <t>RS. IN LAKHS</t>
  </si>
  <si>
    <t>CUMULATIVE  POSITION  OF</t>
  </si>
  <si>
    <t>DISTRICT</t>
  </si>
  <si>
    <t>CASES FILED</t>
  </si>
  <si>
    <t>RECOVERY EFFECTED</t>
  </si>
  <si>
    <t>CASES CLOSED</t>
  </si>
  <si>
    <t>CASES PENDING</t>
  </si>
  <si>
    <t>A/C</t>
  </si>
  <si>
    <t>AMT.</t>
  </si>
  <si>
    <t>BANASKANTHA</t>
  </si>
  <si>
    <t>MEHSANA</t>
  </si>
  <si>
    <t>SURENDRANAGAR</t>
  </si>
  <si>
    <t>ANAND</t>
  </si>
  <si>
    <t>TAPI</t>
  </si>
  <si>
    <t>BOTAD</t>
  </si>
  <si>
    <t>TOTAL</t>
  </si>
  <si>
    <t>Source:  Lead District Managers</t>
  </si>
  <si>
    <t>AHMEDABAD</t>
  </si>
  <si>
    <t>AMRELI</t>
  </si>
  <si>
    <t>BHARUCH</t>
  </si>
  <si>
    <t>BHAVNAGAR</t>
  </si>
  <si>
    <t>DAHOD</t>
  </si>
  <si>
    <t>DANG</t>
  </si>
  <si>
    <t>DEVBHUMIDWARKA</t>
  </si>
  <si>
    <t>GANDHINAGAR</t>
  </si>
  <si>
    <t>GIRSOMNATH</t>
  </si>
  <si>
    <t>JAMNAGAR</t>
  </si>
  <si>
    <t>JUNAGADH</t>
  </si>
  <si>
    <t>KHEDA</t>
  </si>
  <si>
    <t>KUTCH</t>
  </si>
  <si>
    <t>MAHISAGAR</t>
  </si>
  <si>
    <t>MORBI</t>
  </si>
  <si>
    <t>NARAMADA</t>
  </si>
  <si>
    <t>NAVSARI</t>
  </si>
  <si>
    <t>PANCHMAHAL</t>
  </si>
  <si>
    <t>PATAN</t>
  </si>
  <si>
    <t>PORBANDAR</t>
  </si>
  <si>
    <t>RAJKOT</t>
  </si>
  <si>
    <t>SABARKANTHA</t>
  </si>
  <si>
    <t>SURAT</t>
  </si>
  <si>
    <t>VALSAD</t>
  </si>
  <si>
    <t>Page-2</t>
  </si>
  <si>
    <t>LESS THAN 1 YEAR</t>
  </si>
  <si>
    <t>1 TO 2 YEAR</t>
  </si>
  <si>
    <t>2 TO 3 YEAR</t>
  </si>
  <si>
    <t>ABOVE 3 YEARS</t>
  </si>
  <si>
    <t>TOTAL PENDING</t>
  </si>
  <si>
    <t>SR. NO.</t>
  </si>
  <si>
    <t>VADODARA</t>
  </si>
  <si>
    <t>ARAVALLI</t>
  </si>
  <si>
    <t>CHHOTA UDEPUR</t>
  </si>
  <si>
    <t>VADODARA *</t>
  </si>
  <si>
    <t>DAHOD *</t>
  </si>
  <si>
    <t>* Figures repeated</t>
  </si>
  <si>
    <t>CUMULATIVE POSITION OF CASES FILED UNDER STATE RECOVERY ACTS AS  OF SEPTEMBER, 2014</t>
  </si>
  <si>
    <t>PERIODWISE PENDENCY OF RECOVERY CASES UNDER STATE RECOVERY ACTS AS OF SEPTEMBER, 2014</t>
  </si>
  <si>
    <t>ANAND *</t>
  </si>
  <si>
    <t>SR. 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</si>
</sst>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/>
    <xf numFmtId="0" fontId="2" fillId="0" borderId="4" xfId="0" applyFont="1" applyBorder="1"/>
    <xf numFmtId="0" fontId="2" fillId="0" borderId="8" xfId="0" applyFont="1" applyBorder="1"/>
    <xf numFmtId="0" fontId="2" fillId="0" borderId="5" xfId="0" applyFont="1" applyBorder="1"/>
    <xf numFmtId="0" fontId="3" fillId="0" borderId="0" xfId="0" applyFont="1" applyBorder="1"/>
    <xf numFmtId="0" fontId="3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" fontId="5" fillId="0" borderId="1" xfId="0" applyNumberFormat="1" applyFont="1" applyBorder="1"/>
    <xf numFmtId="0" fontId="0" fillId="0" borderId="0" xfId="0" applyFont="1"/>
    <xf numFmtId="0" fontId="0" fillId="0" borderId="0" xfId="0" applyBorder="1"/>
    <xf numFmtId="0" fontId="5" fillId="0" borderId="0" xfId="0" applyFont="1" applyFill="1" applyBorder="1"/>
    <xf numFmtId="1" fontId="5" fillId="0" borderId="0" xfId="0" applyNumberFormat="1" applyFont="1" applyFill="1" applyBorder="1"/>
    <xf numFmtId="164" fontId="5" fillId="0" borderId="0" xfId="0" applyNumberFormat="1" applyFont="1" applyBorder="1"/>
    <xf numFmtId="1" fontId="3" fillId="0" borderId="0" xfId="0" applyNumberFormat="1" applyFont="1" applyBorder="1"/>
    <xf numFmtId="0" fontId="6" fillId="0" borderId="0" xfId="0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/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workbookViewId="0">
      <selection activeCell="A2" sqref="A2"/>
    </sheetView>
  </sheetViews>
  <sheetFormatPr defaultRowHeight="15" x14ac:dyDescent="0.25"/>
  <cols>
    <col min="1" max="1" width="6.140625" customWidth="1"/>
    <col min="2" max="2" width="20.5703125" customWidth="1"/>
    <col min="3" max="3" width="9.42578125" customWidth="1"/>
    <col min="5" max="5" width="10" customWidth="1"/>
    <col min="6" max="6" width="11.42578125" customWidth="1"/>
    <col min="7" max="7" width="8.7109375" customWidth="1"/>
    <col min="9" max="9" width="9.5703125" customWidth="1"/>
    <col min="10" max="10" width="8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21" x14ac:dyDescent="0.35">
      <c r="A2" s="1"/>
      <c r="B2" s="1"/>
      <c r="C2" s="1"/>
      <c r="D2" s="21" t="s">
        <v>0</v>
      </c>
      <c r="E2" s="1"/>
      <c r="F2" s="1"/>
      <c r="G2" s="1"/>
      <c r="H2" s="1"/>
      <c r="I2" s="1"/>
      <c r="J2" s="1" t="s">
        <v>1</v>
      </c>
    </row>
    <row r="3" spans="1:14" ht="3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4" ht="15.75" x14ac:dyDescent="0.25">
      <c r="A4" s="27" t="s">
        <v>56</v>
      </c>
      <c r="B4" s="27"/>
      <c r="C4" s="27"/>
      <c r="D4" s="27"/>
      <c r="E4" s="27"/>
      <c r="F4" s="27"/>
      <c r="G4" s="27"/>
      <c r="H4" s="27"/>
      <c r="I4" s="27"/>
      <c r="J4" s="27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 t="s">
        <v>2</v>
      </c>
      <c r="J5" s="1"/>
    </row>
    <row r="6" spans="1:14" s="11" customFormat="1" ht="18.75" x14ac:dyDescent="0.3">
      <c r="A6" s="7"/>
      <c r="B6" s="8"/>
      <c r="C6" s="8" t="s">
        <v>3</v>
      </c>
      <c r="D6" s="8"/>
      <c r="E6" s="8"/>
      <c r="F6" s="8"/>
      <c r="G6" s="8"/>
      <c r="H6" s="8"/>
      <c r="I6" s="8"/>
      <c r="J6" s="9"/>
      <c r="K6" s="10"/>
      <c r="L6" s="10"/>
      <c r="M6" s="10"/>
      <c r="N6" s="10"/>
    </row>
    <row r="7" spans="1:14" ht="28.5" customHeight="1" x14ac:dyDescent="0.25">
      <c r="A7" s="28" t="s">
        <v>59</v>
      </c>
      <c r="B7" s="30" t="s">
        <v>4</v>
      </c>
      <c r="C7" s="24" t="s">
        <v>5</v>
      </c>
      <c r="D7" s="25"/>
      <c r="E7" s="24" t="s">
        <v>6</v>
      </c>
      <c r="F7" s="26"/>
      <c r="G7" s="24" t="s">
        <v>7</v>
      </c>
      <c r="H7" s="26"/>
      <c r="I7" s="24" t="s">
        <v>8</v>
      </c>
      <c r="J7" s="26"/>
    </row>
    <row r="8" spans="1:14" ht="21.75" customHeight="1" x14ac:dyDescent="0.25">
      <c r="A8" s="29"/>
      <c r="B8" s="31"/>
      <c r="C8" s="22" t="s">
        <v>9</v>
      </c>
      <c r="D8" s="22" t="s">
        <v>10</v>
      </c>
      <c r="E8" s="22" t="s">
        <v>9</v>
      </c>
      <c r="F8" s="22" t="s">
        <v>10</v>
      </c>
      <c r="G8" s="22" t="s">
        <v>9</v>
      </c>
      <c r="H8" s="22" t="s">
        <v>10</v>
      </c>
      <c r="I8" s="22" t="s">
        <v>9</v>
      </c>
      <c r="J8" s="22" t="s">
        <v>10</v>
      </c>
    </row>
    <row r="9" spans="1:14" s="15" customFormat="1" ht="15.75" x14ac:dyDescent="0.25">
      <c r="A9" s="12">
        <v>1</v>
      </c>
      <c r="B9" s="13" t="s">
        <v>19</v>
      </c>
      <c r="C9" s="14">
        <v>31360</v>
      </c>
      <c r="D9" s="14">
        <v>16093</v>
      </c>
      <c r="E9" s="14">
        <v>2761</v>
      </c>
      <c r="F9" s="14">
        <v>1395</v>
      </c>
      <c r="G9" s="14">
        <v>2761</v>
      </c>
      <c r="H9" s="14">
        <v>1395</v>
      </c>
      <c r="I9" s="14">
        <f>C9-G9</f>
        <v>28599</v>
      </c>
      <c r="J9" s="14">
        <f>D9-F9</f>
        <v>14698</v>
      </c>
    </row>
    <row r="10" spans="1:14" s="15" customFormat="1" ht="15.75" x14ac:dyDescent="0.25">
      <c r="A10" s="12">
        <v>2</v>
      </c>
      <c r="B10" s="13" t="s">
        <v>20</v>
      </c>
      <c r="C10" s="14">
        <v>1921</v>
      </c>
      <c r="D10" s="14">
        <v>621</v>
      </c>
      <c r="E10" s="14">
        <v>414</v>
      </c>
      <c r="F10" s="14">
        <v>70</v>
      </c>
      <c r="G10" s="14">
        <v>414</v>
      </c>
      <c r="H10" s="14">
        <v>70</v>
      </c>
      <c r="I10" s="14">
        <f t="shared" ref="I10:I42" si="0">C10-G10</f>
        <v>1507</v>
      </c>
      <c r="J10" s="14">
        <f t="shared" ref="J10:J42" si="1">D10-F10</f>
        <v>551</v>
      </c>
    </row>
    <row r="11" spans="1:14" s="15" customFormat="1" ht="15.75" x14ac:dyDescent="0.25">
      <c r="A11" s="12">
        <v>3</v>
      </c>
      <c r="B11" s="13" t="s">
        <v>58</v>
      </c>
      <c r="C11" s="14">
        <v>6104</v>
      </c>
      <c r="D11" s="14">
        <v>2392</v>
      </c>
      <c r="E11" s="14">
        <v>1120</v>
      </c>
      <c r="F11" s="14">
        <v>599</v>
      </c>
      <c r="G11" s="14">
        <v>992</v>
      </c>
      <c r="H11" s="14">
        <v>256</v>
      </c>
      <c r="I11" s="14">
        <f t="shared" si="0"/>
        <v>5112</v>
      </c>
      <c r="J11" s="14">
        <f t="shared" si="1"/>
        <v>1793</v>
      </c>
    </row>
    <row r="12" spans="1:14" s="15" customFormat="1" ht="15.75" x14ac:dyDescent="0.25">
      <c r="A12" s="12">
        <v>4</v>
      </c>
      <c r="B12" s="13" t="s">
        <v>51</v>
      </c>
      <c r="C12" s="14">
        <v>8488</v>
      </c>
      <c r="D12" s="14">
        <v>3134</v>
      </c>
      <c r="E12" s="14">
        <v>139</v>
      </c>
      <c r="F12" s="14">
        <v>246</v>
      </c>
      <c r="G12" s="14">
        <v>139</v>
      </c>
      <c r="H12" s="14">
        <v>246</v>
      </c>
      <c r="I12" s="14">
        <f t="shared" si="0"/>
        <v>8349</v>
      </c>
      <c r="J12" s="14">
        <f t="shared" si="1"/>
        <v>2888</v>
      </c>
    </row>
    <row r="13" spans="1:14" s="15" customFormat="1" ht="15.75" x14ac:dyDescent="0.25">
      <c r="A13" s="12">
        <v>5</v>
      </c>
      <c r="B13" s="13" t="s">
        <v>11</v>
      </c>
      <c r="C13" s="14">
        <v>10385</v>
      </c>
      <c r="D13" s="14">
        <v>2262</v>
      </c>
      <c r="E13" s="14">
        <v>183</v>
      </c>
      <c r="F13" s="14">
        <v>22</v>
      </c>
      <c r="G13" s="14">
        <v>183</v>
      </c>
      <c r="H13" s="14">
        <v>22</v>
      </c>
      <c r="I13" s="14">
        <f t="shared" si="0"/>
        <v>10202</v>
      </c>
      <c r="J13" s="14">
        <f t="shared" si="1"/>
        <v>2240</v>
      </c>
    </row>
    <row r="14" spans="1:14" s="15" customFormat="1" ht="15.75" x14ac:dyDescent="0.25">
      <c r="A14" s="12">
        <v>6</v>
      </c>
      <c r="B14" s="13" t="s">
        <v>53</v>
      </c>
      <c r="C14" s="14">
        <v>10543</v>
      </c>
      <c r="D14" s="14">
        <v>1367</v>
      </c>
      <c r="E14" s="14">
        <v>210</v>
      </c>
      <c r="F14" s="14">
        <v>53</v>
      </c>
      <c r="G14" s="14">
        <v>210</v>
      </c>
      <c r="H14" s="14">
        <v>53</v>
      </c>
      <c r="I14" s="14">
        <f t="shared" si="0"/>
        <v>10333</v>
      </c>
      <c r="J14" s="14">
        <f t="shared" si="1"/>
        <v>1314</v>
      </c>
    </row>
    <row r="15" spans="1:14" s="15" customFormat="1" ht="15.75" x14ac:dyDescent="0.25">
      <c r="A15" s="12">
        <v>7</v>
      </c>
      <c r="B15" s="13" t="s">
        <v>21</v>
      </c>
      <c r="C15" s="14">
        <v>3059</v>
      </c>
      <c r="D15" s="14">
        <v>576</v>
      </c>
      <c r="E15" s="14">
        <v>75</v>
      </c>
      <c r="F15" s="14">
        <v>8</v>
      </c>
      <c r="G15" s="14">
        <v>75</v>
      </c>
      <c r="H15" s="14">
        <v>7.95</v>
      </c>
      <c r="I15" s="14">
        <f t="shared" si="0"/>
        <v>2984</v>
      </c>
      <c r="J15" s="14">
        <f t="shared" si="1"/>
        <v>568</v>
      </c>
    </row>
    <row r="16" spans="1:14" s="15" customFormat="1" ht="15.75" x14ac:dyDescent="0.25">
      <c r="A16" s="12">
        <v>8</v>
      </c>
      <c r="B16" s="13" t="s">
        <v>22</v>
      </c>
      <c r="C16" s="14">
        <v>1695</v>
      </c>
      <c r="D16" s="14">
        <v>1019</v>
      </c>
      <c r="E16" s="14">
        <v>536</v>
      </c>
      <c r="F16" s="14">
        <v>218</v>
      </c>
      <c r="G16" s="14">
        <v>143</v>
      </c>
      <c r="H16" s="14">
        <v>85</v>
      </c>
      <c r="I16" s="14">
        <f t="shared" si="0"/>
        <v>1552</v>
      </c>
      <c r="J16" s="14">
        <f t="shared" si="1"/>
        <v>801</v>
      </c>
    </row>
    <row r="17" spans="1:10" s="15" customFormat="1" ht="15.75" x14ac:dyDescent="0.25">
      <c r="A17" s="12">
        <v>9</v>
      </c>
      <c r="B17" s="13" t="s">
        <v>16</v>
      </c>
      <c r="C17" s="14">
        <v>834</v>
      </c>
      <c r="D17" s="14">
        <v>267</v>
      </c>
      <c r="E17" s="14">
        <v>52</v>
      </c>
      <c r="F17" s="14">
        <v>28</v>
      </c>
      <c r="G17" s="14">
        <v>52</v>
      </c>
      <c r="H17" s="14">
        <v>27.53</v>
      </c>
      <c r="I17" s="14">
        <f t="shared" si="0"/>
        <v>782</v>
      </c>
      <c r="J17" s="14">
        <f t="shared" si="1"/>
        <v>239</v>
      </c>
    </row>
    <row r="18" spans="1:10" s="15" customFormat="1" ht="15.75" x14ac:dyDescent="0.25">
      <c r="A18" s="12">
        <v>10</v>
      </c>
      <c r="B18" s="13" t="s">
        <v>52</v>
      </c>
      <c r="C18" s="14">
        <v>405</v>
      </c>
      <c r="D18" s="14">
        <v>81</v>
      </c>
      <c r="E18" s="14">
        <v>0</v>
      </c>
      <c r="F18" s="14">
        <v>0</v>
      </c>
      <c r="G18" s="14">
        <v>0</v>
      </c>
      <c r="H18" s="14">
        <v>0</v>
      </c>
      <c r="I18" s="14">
        <f t="shared" si="0"/>
        <v>405</v>
      </c>
      <c r="J18" s="14">
        <f t="shared" si="1"/>
        <v>81</v>
      </c>
    </row>
    <row r="19" spans="1:10" s="15" customFormat="1" ht="15.75" x14ac:dyDescent="0.25">
      <c r="A19" s="12">
        <v>11</v>
      </c>
      <c r="B19" s="13" t="s">
        <v>54</v>
      </c>
      <c r="C19" s="14">
        <v>2768</v>
      </c>
      <c r="D19" s="14">
        <v>188</v>
      </c>
      <c r="E19" s="14">
        <v>28</v>
      </c>
      <c r="F19" s="14">
        <v>1</v>
      </c>
      <c r="G19" s="14">
        <v>28</v>
      </c>
      <c r="H19" s="14">
        <v>1</v>
      </c>
      <c r="I19" s="14">
        <f t="shared" si="0"/>
        <v>2740</v>
      </c>
      <c r="J19" s="14">
        <f t="shared" si="1"/>
        <v>187</v>
      </c>
    </row>
    <row r="20" spans="1:10" s="15" customFormat="1" ht="15.75" x14ac:dyDescent="0.25">
      <c r="A20" s="12">
        <v>12</v>
      </c>
      <c r="B20" s="13" t="s">
        <v>24</v>
      </c>
      <c r="C20" s="14">
        <v>3440</v>
      </c>
      <c r="D20" s="14">
        <v>521</v>
      </c>
      <c r="E20" s="14">
        <v>837</v>
      </c>
      <c r="F20" s="14">
        <v>30</v>
      </c>
      <c r="G20" s="14">
        <v>837</v>
      </c>
      <c r="H20" s="14">
        <v>30</v>
      </c>
      <c r="I20" s="14">
        <f t="shared" si="0"/>
        <v>2603</v>
      </c>
      <c r="J20" s="14">
        <f t="shared" si="1"/>
        <v>491</v>
      </c>
    </row>
    <row r="21" spans="1:10" s="15" customFormat="1" ht="15.75" x14ac:dyDescent="0.25">
      <c r="A21" s="12">
        <v>13</v>
      </c>
      <c r="B21" s="13" t="s">
        <v>25</v>
      </c>
      <c r="C21" s="14">
        <v>66</v>
      </c>
      <c r="D21" s="14">
        <v>141</v>
      </c>
      <c r="E21" s="14">
        <v>0</v>
      </c>
      <c r="F21" s="14">
        <v>0</v>
      </c>
      <c r="G21" s="14">
        <v>0</v>
      </c>
      <c r="H21" s="14">
        <v>0</v>
      </c>
      <c r="I21" s="14">
        <f t="shared" si="0"/>
        <v>66</v>
      </c>
      <c r="J21" s="14">
        <f t="shared" si="1"/>
        <v>141</v>
      </c>
    </row>
    <row r="22" spans="1:10" s="15" customFormat="1" ht="15.75" x14ac:dyDescent="0.25">
      <c r="A22" s="12">
        <v>14</v>
      </c>
      <c r="B22" s="13" t="s">
        <v>26</v>
      </c>
      <c r="C22" s="14">
        <v>1305</v>
      </c>
      <c r="D22" s="14">
        <v>310</v>
      </c>
      <c r="E22" s="14">
        <v>133</v>
      </c>
      <c r="F22" s="14">
        <v>99</v>
      </c>
      <c r="G22" s="14">
        <v>65</v>
      </c>
      <c r="H22" s="14">
        <v>36</v>
      </c>
      <c r="I22" s="14">
        <f t="shared" si="0"/>
        <v>1240</v>
      </c>
      <c r="J22" s="14">
        <f t="shared" si="1"/>
        <v>211</v>
      </c>
    </row>
    <row r="23" spans="1:10" s="15" customFormat="1" ht="15.75" x14ac:dyDescent="0.25">
      <c r="A23" s="12">
        <v>15</v>
      </c>
      <c r="B23" s="13" t="s">
        <v>27</v>
      </c>
      <c r="C23" s="14">
        <v>621</v>
      </c>
      <c r="D23" s="14">
        <v>264</v>
      </c>
      <c r="E23" s="14">
        <v>39</v>
      </c>
      <c r="F23" s="14">
        <v>4</v>
      </c>
      <c r="G23" s="14">
        <v>39</v>
      </c>
      <c r="H23" s="14">
        <v>4</v>
      </c>
      <c r="I23" s="14">
        <f t="shared" si="0"/>
        <v>582</v>
      </c>
      <c r="J23" s="14">
        <f t="shared" si="1"/>
        <v>260</v>
      </c>
    </row>
    <row r="24" spans="1:10" s="15" customFormat="1" ht="15.75" x14ac:dyDescent="0.25">
      <c r="A24" s="12">
        <v>16</v>
      </c>
      <c r="B24" s="13" t="s">
        <v>28</v>
      </c>
      <c r="C24" s="14">
        <v>6214</v>
      </c>
      <c r="D24" s="14">
        <v>533</v>
      </c>
      <c r="E24" s="14">
        <v>2794</v>
      </c>
      <c r="F24" s="14">
        <v>196</v>
      </c>
      <c r="G24" s="14">
        <v>2266</v>
      </c>
      <c r="H24" s="14">
        <v>138</v>
      </c>
      <c r="I24" s="14">
        <f t="shared" si="0"/>
        <v>3948</v>
      </c>
      <c r="J24" s="14">
        <f t="shared" si="1"/>
        <v>337</v>
      </c>
    </row>
    <row r="25" spans="1:10" s="15" customFormat="1" ht="15.75" x14ac:dyDescent="0.25">
      <c r="A25" s="12">
        <v>17</v>
      </c>
      <c r="B25" s="13" t="s">
        <v>29</v>
      </c>
      <c r="C25" s="14">
        <v>926</v>
      </c>
      <c r="D25" s="14">
        <v>99</v>
      </c>
      <c r="E25" s="14">
        <v>370</v>
      </c>
      <c r="F25" s="14">
        <v>34</v>
      </c>
      <c r="G25" s="14">
        <v>370</v>
      </c>
      <c r="H25" s="14">
        <v>34.4</v>
      </c>
      <c r="I25" s="14">
        <f t="shared" si="0"/>
        <v>556</v>
      </c>
      <c r="J25" s="14">
        <f t="shared" si="1"/>
        <v>65</v>
      </c>
    </row>
    <row r="26" spans="1:10" s="15" customFormat="1" ht="15.75" x14ac:dyDescent="0.25">
      <c r="A26" s="12">
        <v>18</v>
      </c>
      <c r="B26" s="13" t="s">
        <v>30</v>
      </c>
      <c r="C26" s="14">
        <v>2548</v>
      </c>
      <c r="D26" s="14">
        <v>894</v>
      </c>
      <c r="E26" s="14">
        <v>772</v>
      </c>
      <c r="F26" s="14">
        <v>235</v>
      </c>
      <c r="G26" s="14">
        <v>772</v>
      </c>
      <c r="H26" s="14">
        <v>235</v>
      </c>
      <c r="I26" s="14">
        <f t="shared" si="0"/>
        <v>1776</v>
      </c>
      <c r="J26" s="14">
        <f t="shared" si="1"/>
        <v>659</v>
      </c>
    </row>
    <row r="27" spans="1:10" s="15" customFormat="1" ht="15.75" x14ac:dyDescent="0.25">
      <c r="A27" s="12">
        <v>19</v>
      </c>
      <c r="B27" s="13" t="s">
        <v>31</v>
      </c>
      <c r="C27" s="14">
        <v>4554</v>
      </c>
      <c r="D27" s="14">
        <v>535</v>
      </c>
      <c r="E27" s="14">
        <v>46</v>
      </c>
      <c r="F27" s="14">
        <v>16</v>
      </c>
      <c r="G27" s="14">
        <v>46</v>
      </c>
      <c r="H27" s="14">
        <v>16</v>
      </c>
      <c r="I27" s="14">
        <f t="shared" si="0"/>
        <v>4508</v>
      </c>
      <c r="J27" s="14">
        <f t="shared" si="1"/>
        <v>519</v>
      </c>
    </row>
    <row r="28" spans="1:10" s="15" customFormat="1" ht="15.75" x14ac:dyDescent="0.25">
      <c r="A28" s="12">
        <v>20</v>
      </c>
      <c r="B28" s="13" t="s">
        <v>32</v>
      </c>
      <c r="C28" s="14">
        <v>12</v>
      </c>
      <c r="D28" s="14">
        <v>14</v>
      </c>
      <c r="E28" s="14">
        <v>0</v>
      </c>
      <c r="F28" s="14">
        <v>0</v>
      </c>
      <c r="G28" s="14">
        <v>0</v>
      </c>
      <c r="H28" s="14">
        <v>0</v>
      </c>
      <c r="I28" s="14">
        <f t="shared" si="0"/>
        <v>12</v>
      </c>
      <c r="J28" s="14">
        <f t="shared" si="1"/>
        <v>14</v>
      </c>
    </row>
    <row r="29" spans="1:10" s="15" customFormat="1" ht="15.75" x14ac:dyDescent="0.25">
      <c r="A29" s="12">
        <v>21</v>
      </c>
      <c r="B29" s="13" t="s">
        <v>12</v>
      </c>
      <c r="C29" s="14">
        <v>5103</v>
      </c>
      <c r="D29" s="14">
        <v>1309</v>
      </c>
      <c r="E29" s="14">
        <v>1072</v>
      </c>
      <c r="F29" s="14">
        <v>280</v>
      </c>
      <c r="G29" s="14">
        <v>1072</v>
      </c>
      <c r="H29" s="14">
        <v>280</v>
      </c>
      <c r="I29" s="14">
        <f t="shared" si="0"/>
        <v>4031</v>
      </c>
      <c r="J29" s="14">
        <f t="shared" si="1"/>
        <v>1029</v>
      </c>
    </row>
    <row r="30" spans="1:10" s="15" customFormat="1" ht="15.75" x14ac:dyDescent="0.25">
      <c r="A30" s="12">
        <v>22</v>
      </c>
      <c r="B30" s="13" t="s">
        <v>33</v>
      </c>
      <c r="C30" s="14">
        <v>316</v>
      </c>
      <c r="D30" s="14">
        <v>42.75</v>
      </c>
      <c r="E30" s="14">
        <v>126</v>
      </c>
      <c r="F30" s="14">
        <v>8.73</v>
      </c>
      <c r="G30" s="14">
        <v>96</v>
      </c>
      <c r="H30" s="14">
        <v>7.96</v>
      </c>
      <c r="I30" s="14">
        <f t="shared" si="0"/>
        <v>220</v>
      </c>
      <c r="J30" s="14">
        <f t="shared" si="1"/>
        <v>34.019999999999996</v>
      </c>
    </row>
    <row r="31" spans="1:10" s="15" customFormat="1" ht="15.75" x14ac:dyDescent="0.25">
      <c r="A31" s="12">
        <v>23</v>
      </c>
      <c r="B31" s="13" t="s">
        <v>34</v>
      </c>
      <c r="C31" s="14">
        <v>744</v>
      </c>
      <c r="D31" s="14">
        <v>165</v>
      </c>
      <c r="E31" s="14">
        <v>0</v>
      </c>
      <c r="F31" s="14">
        <v>0</v>
      </c>
      <c r="G31" s="14">
        <v>0</v>
      </c>
      <c r="H31" s="14">
        <v>0</v>
      </c>
      <c r="I31" s="14">
        <f t="shared" si="0"/>
        <v>744</v>
      </c>
      <c r="J31" s="14">
        <f t="shared" si="1"/>
        <v>165</v>
      </c>
    </row>
    <row r="32" spans="1:10" s="15" customFormat="1" ht="15.75" x14ac:dyDescent="0.25">
      <c r="A32" s="12">
        <v>24</v>
      </c>
      <c r="B32" s="13" t="s">
        <v>35</v>
      </c>
      <c r="C32" s="14">
        <v>6198</v>
      </c>
      <c r="D32" s="14">
        <v>844</v>
      </c>
      <c r="E32" s="14">
        <v>317</v>
      </c>
      <c r="F32" s="14">
        <v>63</v>
      </c>
      <c r="G32" s="14">
        <v>317</v>
      </c>
      <c r="H32" s="14">
        <v>63.44</v>
      </c>
      <c r="I32" s="14">
        <f t="shared" si="0"/>
        <v>5881</v>
      </c>
      <c r="J32" s="14">
        <f t="shared" si="1"/>
        <v>781</v>
      </c>
    </row>
    <row r="33" spans="1:10" s="15" customFormat="1" ht="15.75" x14ac:dyDescent="0.25">
      <c r="A33" s="12">
        <v>25</v>
      </c>
      <c r="B33" s="13" t="s">
        <v>36</v>
      </c>
      <c r="C33" s="14">
        <v>42801</v>
      </c>
      <c r="D33" s="14">
        <v>5041</v>
      </c>
      <c r="E33" s="14">
        <v>30395</v>
      </c>
      <c r="F33" s="14">
        <v>1352</v>
      </c>
      <c r="G33" s="14">
        <v>30395</v>
      </c>
      <c r="H33" s="14">
        <v>1352</v>
      </c>
      <c r="I33" s="14">
        <f t="shared" si="0"/>
        <v>12406</v>
      </c>
      <c r="J33" s="14">
        <f t="shared" si="1"/>
        <v>3689</v>
      </c>
    </row>
    <row r="34" spans="1:10" s="15" customFormat="1" ht="15.75" x14ac:dyDescent="0.25">
      <c r="A34" s="12">
        <v>26</v>
      </c>
      <c r="B34" s="13" t="s">
        <v>37</v>
      </c>
      <c r="C34" s="14">
        <v>231</v>
      </c>
      <c r="D34" s="14">
        <v>36</v>
      </c>
      <c r="E34" s="14">
        <v>32</v>
      </c>
      <c r="F34" s="14">
        <v>3</v>
      </c>
      <c r="G34" s="14">
        <v>16</v>
      </c>
      <c r="H34" s="14">
        <v>2</v>
      </c>
      <c r="I34" s="14">
        <f t="shared" si="0"/>
        <v>215</v>
      </c>
      <c r="J34" s="14">
        <f t="shared" si="1"/>
        <v>33</v>
      </c>
    </row>
    <row r="35" spans="1:10" s="15" customFormat="1" ht="15.75" x14ac:dyDescent="0.25">
      <c r="A35" s="12">
        <v>27</v>
      </c>
      <c r="B35" s="13" t="s">
        <v>38</v>
      </c>
      <c r="C35" s="14">
        <v>1100</v>
      </c>
      <c r="D35" s="14">
        <v>188</v>
      </c>
      <c r="E35" s="14">
        <v>236</v>
      </c>
      <c r="F35" s="14">
        <v>24</v>
      </c>
      <c r="G35" s="14">
        <v>236</v>
      </c>
      <c r="H35" s="14">
        <v>24</v>
      </c>
      <c r="I35" s="14">
        <f t="shared" si="0"/>
        <v>864</v>
      </c>
      <c r="J35" s="14">
        <f t="shared" si="1"/>
        <v>164</v>
      </c>
    </row>
    <row r="36" spans="1:10" s="15" customFormat="1" ht="15.75" x14ac:dyDescent="0.25">
      <c r="A36" s="12">
        <v>28</v>
      </c>
      <c r="B36" s="13" t="s">
        <v>39</v>
      </c>
      <c r="C36" s="14">
        <v>2008</v>
      </c>
      <c r="D36" s="14">
        <v>721</v>
      </c>
      <c r="E36" s="14">
        <v>899</v>
      </c>
      <c r="F36" s="14">
        <v>385</v>
      </c>
      <c r="G36" s="14">
        <v>799</v>
      </c>
      <c r="H36" s="14">
        <v>384</v>
      </c>
      <c r="I36" s="14">
        <f t="shared" si="0"/>
        <v>1209</v>
      </c>
      <c r="J36" s="14">
        <f t="shared" si="1"/>
        <v>336</v>
      </c>
    </row>
    <row r="37" spans="1:10" s="15" customFormat="1" ht="15.75" x14ac:dyDescent="0.25">
      <c r="A37" s="12">
        <v>29</v>
      </c>
      <c r="B37" s="13" t="s">
        <v>40</v>
      </c>
      <c r="C37" s="14">
        <v>42337</v>
      </c>
      <c r="D37" s="14">
        <v>9649</v>
      </c>
      <c r="E37" s="14">
        <v>9089</v>
      </c>
      <c r="F37" s="14">
        <v>2207</v>
      </c>
      <c r="G37" s="14">
        <v>5003</v>
      </c>
      <c r="H37" s="14">
        <v>421</v>
      </c>
      <c r="I37" s="14">
        <f t="shared" si="0"/>
        <v>37334</v>
      </c>
      <c r="J37" s="14">
        <f t="shared" si="1"/>
        <v>7442</v>
      </c>
    </row>
    <row r="38" spans="1:10" s="15" customFormat="1" ht="15.75" x14ac:dyDescent="0.25">
      <c r="A38" s="12">
        <v>30</v>
      </c>
      <c r="B38" s="13" t="s">
        <v>41</v>
      </c>
      <c r="C38" s="14">
        <v>7926</v>
      </c>
      <c r="D38" s="14">
        <v>771</v>
      </c>
      <c r="E38" s="14">
        <v>0</v>
      </c>
      <c r="F38" s="14">
        <v>0</v>
      </c>
      <c r="G38" s="14">
        <v>0</v>
      </c>
      <c r="H38" s="14">
        <v>0</v>
      </c>
      <c r="I38" s="14">
        <f t="shared" si="0"/>
        <v>7926</v>
      </c>
      <c r="J38" s="14">
        <f t="shared" si="1"/>
        <v>771</v>
      </c>
    </row>
    <row r="39" spans="1:10" s="15" customFormat="1" ht="15.75" x14ac:dyDescent="0.25">
      <c r="A39" s="12">
        <v>31</v>
      </c>
      <c r="B39" s="13" t="s">
        <v>13</v>
      </c>
      <c r="C39" s="14">
        <v>937</v>
      </c>
      <c r="D39" s="14">
        <v>1290</v>
      </c>
      <c r="E39" s="14">
        <v>64</v>
      </c>
      <c r="F39" s="14">
        <v>22</v>
      </c>
      <c r="G39" s="14">
        <v>64</v>
      </c>
      <c r="H39" s="14">
        <v>22</v>
      </c>
      <c r="I39" s="14">
        <f t="shared" si="0"/>
        <v>873</v>
      </c>
      <c r="J39" s="14">
        <f t="shared" si="1"/>
        <v>1268</v>
      </c>
    </row>
    <row r="40" spans="1:10" s="15" customFormat="1" ht="15.75" x14ac:dyDescent="0.25">
      <c r="A40" s="12">
        <v>32</v>
      </c>
      <c r="B40" s="13" t="s">
        <v>15</v>
      </c>
      <c r="C40" s="14">
        <v>11367</v>
      </c>
      <c r="D40" s="14">
        <v>810</v>
      </c>
      <c r="E40" s="14">
        <v>5053</v>
      </c>
      <c r="F40" s="14">
        <v>266</v>
      </c>
      <c r="G40" s="14">
        <v>5053</v>
      </c>
      <c r="H40" s="14">
        <v>266</v>
      </c>
      <c r="I40" s="14">
        <f t="shared" si="0"/>
        <v>6314</v>
      </c>
      <c r="J40" s="14">
        <f t="shared" si="1"/>
        <v>544</v>
      </c>
    </row>
    <row r="41" spans="1:10" s="15" customFormat="1" ht="15.75" x14ac:dyDescent="0.25">
      <c r="A41" s="12">
        <v>33</v>
      </c>
      <c r="B41" s="13" t="s">
        <v>42</v>
      </c>
      <c r="C41" s="14">
        <v>9335</v>
      </c>
      <c r="D41" s="14">
        <v>2552</v>
      </c>
      <c r="E41" s="14">
        <v>2332</v>
      </c>
      <c r="F41" s="14">
        <v>191</v>
      </c>
      <c r="G41" s="14">
        <v>2332</v>
      </c>
      <c r="H41" s="14">
        <v>191</v>
      </c>
      <c r="I41" s="14">
        <f t="shared" si="0"/>
        <v>7003</v>
      </c>
      <c r="J41" s="14">
        <f t="shared" si="1"/>
        <v>2361</v>
      </c>
    </row>
    <row r="42" spans="1:10" s="3" customFormat="1" ht="18.75" x14ac:dyDescent="0.3">
      <c r="A42" s="5"/>
      <c r="B42" s="4" t="s">
        <v>17</v>
      </c>
      <c r="C42" s="6">
        <f>SUM(C9:C41)</f>
        <v>227651</v>
      </c>
      <c r="D42" s="6">
        <f t="shared" ref="D42:H42" si="2">SUM(D9:D41)</f>
        <v>54729.75</v>
      </c>
      <c r="E42" s="6">
        <f t="shared" si="2"/>
        <v>60124</v>
      </c>
      <c r="F42" s="6">
        <f t="shared" si="2"/>
        <v>8055.73</v>
      </c>
      <c r="G42" s="6">
        <f t="shared" si="2"/>
        <v>54775</v>
      </c>
      <c r="H42" s="6">
        <f t="shared" si="2"/>
        <v>5670.2800000000007</v>
      </c>
      <c r="I42" s="6">
        <f t="shared" si="0"/>
        <v>172876</v>
      </c>
      <c r="J42" s="6">
        <f t="shared" si="1"/>
        <v>46674.020000000004</v>
      </c>
    </row>
    <row r="43" spans="1:10" x14ac:dyDescent="0.25">
      <c r="A43" s="1"/>
      <c r="B43" s="1" t="s">
        <v>55</v>
      </c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 t="s">
        <v>18</v>
      </c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C46" s="1"/>
      <c r="D46" s="1"/>
      <c r="E46" s="1"/>
      <c r="F46" s="1"/>
      <c r="G46" s="1"/>
      <c r="H46" s="1"/>
      <c r="I46" s="1"/>
      <c r="J46" s="1"/>
    </row>
  </sheetData>
  <mergeCells count="7">
    <mergeCell ref="C7:D7"/>
    <mergeCell ref="E7:F7"/>
    <mergeCell ref="G7:H7"/>
    <mergeCell ref="I7:J7"/>
    <mergeCell ref="A4:J4"/>
    <mergeCell ref="A7:A8"/>
    <mergeCell ref="B7:B8"/>
  </mergeCells>
  <printOptions horizontalCentered="1" verticalCentered="1"/>
  <pageMargins left="0.51181102362204722" right="0.51181102362204722" top="0.55118110236220474" bottom="0.51181102362204722" header="0.31496062992125984" footer="0.31496062992125984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5"/>
  <sheetViews>
    <sheetView workbookViewId="0">
      <selection activeCell="O12" sqref="O12"/>
    </sheetView>
  </sheetViews>
  <sheetFormatPr defaultRowHeight="15" x14ac:dyDescent="0.25"/>
  <cols>
    <col min="2" max="2" width="20.7109375" customWidth="1"/>
    <col min="3" max="3" width="8.7109375" customWidth="1"/>
    <col min="4" max="4" width="8.85546875" customWidth="1"/>
    <col min="5" max="5" width="7.7109375" customWidth="1"/>
    <col min="6" max="6" width="8.42578125" customWidth="1"/>
    <col min="7" max="7" width="8.140625" customWidth="1"/>
    <col min="8" max="9" width="8.28515625" customWidth="1"/>
    <col min="10" max="10" width="8.42578125" customWidth="1"/>
    <col min="11" max="11" width="8.85546875" customWidth="1"/>
  </cols>
  <sheetData>
    <row r="2" spans="1:13" ht="23.25" x14ac:dyDescent="0.35">
      <c r="A2" s="2"/>
      <c r="B2" s="2"/>
      <c r="C2" s="2"/>
      <c r="D2" s="23" t="s">
        <v>0</v>
      </c>
      <c r="E2" s="2"/>
      <c r="F2" s="2"/>
      <c r="G2" s="2"/>
      <c r="H2" s="2"/>
      <c r="I2" s="2"/>
      <c r="J2" s="2"/>
      <c r="K2" s="2"/>
      <c r="L2" s="2" t="s">
        <v>43</v>
      </c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 x14ac:dyDescent="0.25">
      <c r="A4" s="32" t="s">
        <v>57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 t="s">
        <v>2</v>
      </c>
      <c r="L6" s="2"/>
    </row>
    <row r="7" spans="1:13" ht="0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3" ht="32.25" customHeight="1" x14ac:dyDescent="0.25">
      <c r="A8" s="30" t="s">
        <v>49</v>
      </c>
      <c r="B8" s="30" t="s">
        <v>4</v>
      </c>
      <c r="C8" s="33" t="s">
        <v>44</v>
      </c>
      <c r="D8" s="34"/>
      <c r="E8" s="33" t="s">
        <v>45</v>
      </c>
      <c r="F8" s="34"/>
      <c r="G8" s="33" t="s">
        <v>46</v>
      </c>
      <c r="H8" s="34"/>
      <c r="I8" s="33" t="s">
        <v>47</v>
      </c>
      <c r="J8" s="34"/>
      <c r="K8" s="35" t="s">
        <v>48</v>
      </c>
      <c r="L8" s="35"/>
      <c r="M8" s="16"/>
    </row>
    <row r="9" spans="1:13" ht="15.75" x14ac:dyDescent="0.25">
      <c r="A9" s="31"/>
      <c r="B9" s="31"/>
      <c r="C9" s="22" t="s">
        <v>9</v>
      </c>
      <c r="D9" s="22" t="s">
        <v>10</v>
      </c>
      <c r="E9" s="22" t="s">
        <v>9</v>
      </c>
      <c r="F9" s="22" t="s">
        <v>10</v>
      </c>
      <c r="G9" s="22" t="s">
        <v>9</v>
      </c>
      <c r="H9" s="22" t="s">
        <v>10</v>
      </c>
      <c r="I9" s="22" t="s">
        <v>9</v>
      </c>
      <c r="J9" s="22" t="s">
        <v>10</v>
      </c>
      <c r="K9" s="22" t="s">
        <v>9</v>
      </c>
      <c r="L9" s="22" t="s">
        <v>10</v>
      </c>
      <c r="M9" s="16"/>
    </row>
    <row r="10" spans="1:13" s="15" customFormat="1" ht="15.75" x14ac:dyDescent="0.25">
      <c r="A10" s="12">
        <v>1</v>
      </c>
      <c r="B10" s="13" t="s">
        <v>19</v>
      </c>
      <c r="C10" s="13">
        <v>3182</v>
      </c>
      <c r="D10" s="13">
        <v>1608</v>
      </c>
      <c r="E10" s="13">
        <v>20676</v>
      </c>
      <c r="F10" s="13">
        <v>10910</v>
      </c>
      <c r="G10" s="13">
        <v>2651</v>
      </c>
      <c r="H10" s="13">
        <v>988</v>
      </c>
      <c r="I10" s="13">
        <v>2090</v>
      </c>
      <c r="J10" s="13">
        <v>1192</v>
      </c>
      <c r="K10" s="13">
        <f>C10+E10+G10+I10</f>
        <v>28599</v>
      </c>
      <c r="L10" s="14">
        <f>D10+F10+H10+J10</f>
        <v>14698</v>
      </c>
      <c r="M10" s="19"/>
    </row>
    <row r="11" spans="1:13" s="15" customFormat="1" ht="15.75" x14ac:dyDescent="0.25">
      <c r="A11" s="12">
        <v>2</v>
      </c>
      <c r="B11" s="13" t="s">
        <v>20</v>
      </c>
      <c r="C11" s="13">
        <v>355</v>
      </c>
      <c r="D11" s="13">
        <v>112</v>
      </c>
      <c r="E11" s="13">
        <v>282</v>
      </c>
      <c r="F11" s="13">
        <v>113</v>
      </c>
      <c r="G11" s="13">
        <v>418</v>
      </c>
      <c r="H11" s="13">
        <v>110</v>
      </c>
      <c r="I11" s="13">
        <v>452</v>
      </c>
      <c r="J11" s="13">
        <v>216</v>
      </c>
      <c r="K11" s="13">
        <f t="shared" ref="K11:K43" si="0">C11+E11+G11+I11</f>
        <v>1507</v>
      </c>
      <c r="L11" s="14">
        <f t="shared" ref="L11:L43" si="1">D11+F11+H11+J11</f>
        <v>551</v>
      </c>
      <c r="M11" s="19"/>
    </row>
    <row r="12" spans="1:13" s="15" customFormat="1" ht="15.75" x14ac:dyDescent="0.25">
      <c r="A12" s="12">
        <v>3</v>
      </c>
      <c r="B12" s="13" t="s">
        <v>14</v>
      </c>
      <c r="C12" s="13">
        <v>735</v>
      </c>
      <c r="D12" s="13">
        <v>353</v>
      </c>
      <c r="E12" s="13">
        <v>920</v>
      </c>
      <c r="F12" s="13">
        <v>1157</v>
      </c>
      <c r="G12" s="13">
        <v>945</v>
      </c>
      <c r="H12" s="13">
        <v>91</v>
      </c>
      <c r="I12" s="13">
        <v>2512</v>
      </c>
      <c r="J12" s="13">
        <v>192</v>
      </c>
      <c r="K12" s="13">
        <f t="shared" si="0"/>
        <v>5112</v>
      </c>
      <c r="L12" s="14">
        <f t="shared" si="1"/>
        <v>1793</v>
      </c>
      <c r="M12" s="19"/>
    </row>
    <row r="13" spans="1:13" s="15" customFormat="1" ht="15.75" x14ac:dyDescent="0.25">
      <c r="A13" s="12">
        <v>4</v>
      </c>
      <c r="B13" s="13" t="s">
        <v>51</v>
      </c>
      <c r="C13" s="13">
        <v>2</v>
      </c>
      <c r="D13" s="13">
        <v>2</v>
      </c>
      <c r="E13" s="13">
        <v>8347</v>
      </c>
      <c r="F13" s="13">
        <v>2886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8349</v>
      </c>
      <c r="L13" s="14">
        <f t="shared" si="1"/>
        <v>2888</v>
      </c>
      <c r="M13" s="19"/>
    </row>
    <row r="14" spans="1:13" s="15" customFormat="1" ht="15.75" x14ac:dyDescent="0.25">
      <c r="A14" s="12">
        <v>5</v>
      </c>
      <c r="B14" s="13" t="s">
        <v>11</v>
      </c>
      <c r="C14" s="13">
        <v>276</v>
      </c>
      <c r="D14" s="13">
        <v>948</v>
      </c>
      <c r="E14" s="13">
        <v>1052</v>
      </c>
      <c r="F14" s="13">
        <v>268</v>
      </c>
      <c r="G14" s="13">
        <v>8874</v>
      </c>
      <c r="H14" s="13">
        <v>1024</v>
      </c>
      <c r="I14" s="13">
        <v>0</v>
      </c>
      <c r="J14" s="13">
        <v>0</v>
      </c>
      <c r="K14" s="13">
        <f t="shared" si="0"/>
        <v>10202</v>
      </c>
      <c r="L14" s="14">
        <f t="shared" si="1"/>
        <v>2240</v>
      </c>
      <c r="M14" s="19"/>
    </row>
    <row r="15" spans="1:13" s="15" customFormat="1" ht="15.75" x14ac:dyDescent="0.25">
      <c r="A15" s="12">
        <v>6</v>
      </c>
      <c r="B15" s="13" t="s">
        <v>50</v>
      </c>
      <c r="C15" s="13">
        <v>605</v>
      </c>
      <c r="D15" s="13">
        <v>53</v>
      </c>
      <c r="E15" s="13">
        <v>1643</v>
      </c>
      <c r="F15" s="13">
        <v>195</v>
      </c>
      <c r="G15" s="13">
        <v>5491</v>
      </c>
      <c r="H15" s="13">
        <v>608</v>
      </c>
      <c r="I15" s="13">
        <v>2594</v>
      </c>
      <c r="J15" s="13">
        <v>458</v>
      </c>
      <c r="K15" s="13">
        <f t="shared" si="0"/>
        <v>10333</v>
      </c>
      <c r="L15" s="14">
        <f t="shared" si="1"/>
        <v>1314</v>
      </c>
      <c r="M15" s="19"/>
    </row>
    <row r="16" spans="1:13" s="15" customFormat="1" ht="15.75" x14ac:dyDescent="0.25">
      <c r="A16" s="12">
        <v>7</v>
      </c>
      <c r="B16" s="13" t="s">
        <v>21</v>
      </c>
      <c r="C16" s="13">
        <v>658</v>
      </c>
      <c r="D16" s="13">
        <v>302</v>
      </c>
      <c r="E16" s="13">
        <v>225</v>
      </c>
      <c r="F16" s="13">
        <v>48</v>
      </c>
      <c r="G16" s="13">
        <v>0</v>
      </c>
      <c r="H16" s="13">
        <v>0</v>
      </c>
      <c r="I16" s="13">
        <v>2101</v>
      </c>
      <c r="J16" s="13">
        <v>218</v>
      </c>
      <c r="K16" s="13">
        <f t="shared" si="0"/>
        <v>2984</v>
      </c>
      <c r="L16" s="14">
        <f t="shared" si="1"/>
        <v>568</v>
      </c>
      <c r="M16" s="19"/>
    </row>
    <row r="17" spans="1:13" s="15" customFormat="1" ht="15.75" x14ac:dyDescent="0.25">
      <c r="A17" s="12">
        <v>8</v>
      </c>
      <c r="B17" s="13" t="s">
        <v>22</v>
      </c>
      <c r="C17" s="13">
        <v>170</v>
      </c>
      <c r="D17" s="13">
        <v>108</v>
      </c>
      <c r="E17" s="13">
        <v>710</v>
      </c>
      <c r="F17" s="13">
        <v>373</v>
      </c>
      <c r="G17" s="13">
        <v>383</v>
      </c>
      <c r="H17" s="13">
        <v>228</v>
      </c>
      <c r="I17" s="13">
        <v>289</v>
      </c>
      <c r="J17" s="13">
        <v>92</v>
      </c>
      <c r="K17" s="13">
        <f t="shared" si="0"/>
        <v>1552</v>
      </c>
      <c r="L17" s="14">
        <f t="shared" si="1"/>
        <v>801</v>
      </c>
      <c r="M17" s="19"/>
    </row>
    <row r="18" spans="1:13" s="15" customFormat="1" ht="15.75" x14ac:dyDescent="0.25">
      <c r="A18" s="12">
        <v>9</v>
      </c>
      <c r="B18" s="13" t="s">
        <v>16</v>
      </c>
      <c r="C18" s="13">
        <v>10</v>
      </c>
      <c r="D18" s="13">
        <v>6</v>
      </c>
      <c r="E18" s="13">
        <v>43</v>
      </c>
      <c r="F18" s="13">
        <v>23</v>
      </c>
      <c r="G18" s="13">
        <v>111</v>
      </c>
      <c r="H18" s="13">
        <v>80</v>
      </c>
      <c r="I18" s="13">
        <v>618</v>
      </c>
      <c r="J18" s="13">
        <v>130</v>
      </c>
      <c r="K18" s="13">
        <f t="shared" si="0"/>
        <v>782</v>
      </c>
      <c r="L18" s="14">
        <f t="shared" si="1"/>
        <v>239</v>
      </c>
      <c r="M18" s="19"/>
    </row>
    <row r="19" spans="1:13" s="15" customFormat="1" ht="15.75" x14ac:dyDescent="0.25">
      <c r="A19" s="12">
        <v>10</v>
      </c>
      <c r="B19" s="13" t="s">
        <v>52</v>
      </c>
      <c r="C19" s="13">
        <v>405</v>
      </c>
      <c r="D19" s="13">
        <v>81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f t="shared" si="0"/>
        <v>405</v>
      </c>
      <c r="L19" s="14">
        <f t="shared" si="1"/>
        <v>81</v>
      </c>
      <c r="M19" s="19"/>
    </row>
    <row r="20" spans="1:13" s="15" customFormat="1" ht="15.75" x14ac:dyDescent="0.25">
      <c r="A20" s="12">
        <v>11</v>
      </c>
      <c r="B20" s="13" t="s">
        <v>23</v>
      </c>
      <c r="C20" s="13">
        <v>0</v>
      </c>
      <c r="D20" s="13">
        <v>0</v>
      </c>
      <c r="E20" s="13">
        <v>2740</v>
      </c>
      <c r="F20" s="13">
        <v>187</v>
      </c>
      <c r="G20" s="13">
        <v>0</v>
      </c>
      <c r="H20" s="13">
        <v>0</v>
      </c>
      <c r="I20" s="13">
        <v>0</v>
      </c>
      <c r="J20" s="13">
        <v>0</v>
      </c>
      <c r="K20" s="13">
        <f t="shared" si="0"/>
        <v>2740</v>
      </c>
      <c r="L20" s="14">
        <f t="shared" si="1"/>
        <v>187</v>
      </c>
      <c r="M20" s="19"/>
    </row>
    <row r="21" spans="1:13" s="15" customFormat="1" ht="15.75" x14ac:dyDescent="0.25">
      <c r="A21" s="12">
        <v>12</v>
      </c>
      <c r="B21" s="13" t="s">
        <v>24</v>
      </c>
      <c r="C21" s="13">
        <v>1012</v>
      </c>
      <c r="D21" s="13">
        <v>262</v>
      </c>
      <c r="E21" s="13">
        <v>961</v>
      </c>
      <c r="F21" s="13">
        <v>153</v>
      </c>
      <c r="G21" s="13">
        <v>116</v>
      </c>
      <c r="H21" s="13">
        <v>20</v>
      </c>
      <c r="I21" s="13">
        <v>514</v>
      </c>
      <c r="J21" s="13">
        <v>56</v>
      </c>
      <c r="K21" s="13">
        <f t="shared" si="0"/>
        <v>2603</v>
      </c>
      <c r="L21" s="14">
        <f t="shared" si="1"/>
        <v>491</v>
      </c>
      <c r="M21" s="19"/>
    </row>
    <row r="22" spans="1:13" s="15" customFormat="1" ht="15.75" x14ac:dyDescent="0.25">
      <c r="A22" s="12">
        <v>13</v>
      </c>
      <c r="B22" s="13" t="s">
        <v>25</v>
      </c>
      <c r="C22" s="13">
        <v>0</v>
      </c>
      <c r="D22" s="13">
        <v>0</v>
      </c>
      <c r="E22" s="13">
        <v>66</v>
      </c>
      <c r="F22" s="13">
        <v>141</v>
      </c>
      <c r="G22" s="13">
        <v>0</v>
      </c>
      <c r="H22" s="13">
        <v>0</v>
      </c>
      <c r="I22" s="13">
        <v>0</v>
      </c>
      <c r="J22" s="13">
        <v>0</v>
      </c>
      <c r="K22" s="13">
        <f t="shared" si="0"/>
        <v>66</v>
      </c>
      <c r="L22" s="14">
        <f t="shared" si="1"/>
        <v>141</v>
      </c>
      <c r="M22" s="19"/>
    </row>
    <row r="23" spans="1:13" s="15" customFormat="1" ht="15.75" x14ac:dyDescent="0.25">
      <c r="A23" s="12">
        <v>14</v>
      </c>
      <c r="B23" s="13" t="s">
        <v>26</v>
      </c>
      <c r="C23" s="13">
        <v>403</v>
      </c>
      <c r="D23" s="13">
        <v>65</v>
      </c>
      <c r="E23" s="13">
        <v>390</v>
      </c>
      <c r="F23" s="13">
        <v>62</v>
      </c>
      <c r="G23" s="13">
        <v>312</v>
      </c>
      <c r="H23" s="13">
        <v>47</v>
      </c>
      <c r="I23" s="13">
        <v>135</v>
      </c>
      <c r="J23" s="13">
        <v>37</v>
      </c>
      <c r="K23" s="13">
        <f t="shared" si="0"/>
        <v>1240</v>
      </c>
      <c r="L23" s="14">
        <f t="shared" si="1"/>
        <v>211</v>
      </c>
      <c r="M23" s="19"/>
    </row>
    <row r="24" spans="1:13" s="15" customFormat="1" ht="15.75" x14ac:dyDescent="0.25">
      <c r="A24" s="12">
        <v>15</v>
      </c>
      <c r="B24" s="13" t="s">
        <v>27</v>
      </c>
      <c r="C24" s="13">
        <v>50</v>
      </c>
      <c r="D24" s="13">
        <v>190</v>
      </c>
      <c r="E24" s="13">
        <v>24</v>
      </c>
      <c r="F24" s="13">
        <v>6</v>
      </c>
      <c r="G24" s="13">
        <v>318</v>
      </c>
      <c r="H24" s="13">
        <v>53</v>
      </c>
      <c r="I24" s="13">
        <v>190</v>
      </c>
      <c r="J24" s="13">
        <v>11</v>
      </c>
      <c r="K24" s="13">
        <f t="shared" si="0"/>
        <v>582</v>
      </c>
      <c r="L24" s="14">
        <f t="shared" si="1"/>
        <v>260</v>
      </c>
      <c r="M24" s="19"/>
    </row>
    <row r="25" spans="1:13" s="15" customFormat="1" ht="15.75" x14ac:dyDescent="0.25">
      <c r="A25" s="12">
        <v>16</v>
      </c>
      <c r="B25" s="13" t="s">
        <v>28</v>
      </c>
      <c r="C25" s="13">
        <v>397</v>
      </c>
      <c r="D25" s="13">
        <v>78</v>
      </c>
      <c r="E25" s="13">
        <v>0</v>
      </c>
      <c r="F25" s="13">
        <v>0</v>
      </c>
      <c r="G25" s="13">
        <v>970</v>
      </c>
      <c r="H25" s="13">
        <v>120</v>
      </c>
      <c r="I25" s="13">
        <v>2581</v>
      </c>
      <c r="J25" s="13">
        <v>139</v>
      </c>
      <c r="K25" s="13">
        <f t="shared" si="0"/>
        <v>3948</v>
      </c>
      <c r="L25" s="14">
        <f t="shared" si="1"/>
        <v>337</v>
      </c>
      <c r="M25" s="19"/>
    </row>
    <row r="26" spans="1:13" s="15" customFormat="1" ht="15.75" x14ac:dyDescent="0.25">
      <c r="A26" s="12">
        <v>17</v>
      </c>
      <c r="B26" s="13" t="s">
        <v>29</v>
      </c>
      <c r="C26" s="13">
        <v>10</v>
      </c>
      <c r="D26" s="13">
        <v>5</v>
      </c>
      <c r="E26" s="13">
        <v>28</v>
      </c>
      <c r="F26" s="13">
        <v>4</v>
      </c>
      <c r="G26" s="13">
        <v>150</v>
      </c>
      <c r="H26" s="13">
        <v>24</v>
      </c>
      <c r="I26" s="13">
        <v>368</v>
      </c>
      <c r="J26" s="13">
        <v>32</v>
      </c>
      <c r="K26" s="13">
        <f t="shared" si="0"/>
        <v>556</v>
      </c>
      <c r="L26" s="14">
        <f t="shared" si="1"/>
        <v>65</v>
      </c>
      <c r="M26" s="19"/>
    </row>
    <row r="27" spans="1:13" s="15" customFormat="1" ht="15.75" x14ac:dyDescent="0.25">
      <c r="A27" s="12">
        <v>18</v>
      </c>
      <c r="B27" s="13" t="s">
        <v>30</v>
      </c>
      <c r="C27" s="13">
        <v>416</v>
      </c>
      <c r="D27" s="13">
        <v>119</v>
      </c>
      <c r="E27" s="13">
        <v>0</v>
      </c>
      <c r="F27" s="13">
        <v>0</v>
      </c>
      <c r="G27" s="13">
        <v>101</v>
      </c>
      <c r="H27" s="13">
        <v>40</v>
      </c>
      <c r="I27" s="13">
        <v>1259</v>
      </c>
      <c r="J27" s="13">
        <v>500</v>
      </c>
      <c r="K27" s="13">
        <f t="shared" si="0"/>
        <v>1776</v>
      </c>
      <c r="L27" s="14">
        <f t="shared" si="1"/>
        <v>659</v>
      </c>
      <c r="M27" s="19"/>
    </row>
    <row r="28" spans="1:13" s="15" customFormat="1" ht="15.75" x14ac:dyDescent="0.25">
      <c r="A28" s="12">
        <v>19</v>
      </c>
      <c r="B28" s="13" t="s">
        <v>31</v>
      </c>
      <c r="C28" s="13">
        <v>0</v>
      </c>
      <c r="D28" s="13">
        <v>0</v>
      </c>
      <c r="E28" s="13">
        <v>1</v>
      </c>
      <c r="F28" s="13">
        <v>1</v>
      </c>
      <c r="G28" s="13">
        <v>0</v>
      </c>
      <c r="H28" s="13">
        <v>0</v>
      </c>
      <c r="I28" s="13">
        <v>4507</v>
      </c>
      <c r="J28" s="13">
        <v>518</v>
      </c>
      <c r="K28" s="13">
        <f t="shared" si="0"/>
        <v>4508</v>
      </c>
      <c r="L28" s="14">
        <f t="shared" si="1"/>
        <v>519</v>
      </c>
      <c r="M28" s="19"/>
    </row>
    <row r="29" spans="1:13" s="15" customFormat="1" ht="15.75" x14ac:dyDescent="0.25">
      <c r="A29" s="12">
        <v>20</v>
      </c>
      <c r="B29" s="13" t="s">
        <v>32</v>
      </c>
      <c r="C29" s="13">
        <v>12</v>
      </c>
      <c r="D29" s="13">
        <v>14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f t="shared" si="0"/>
        <v>12</v>
      </c>
      <c r="L29" s="14">
        <f t="shared" si="1"/>
        <v>14</v>
      </c>
      <c r="M29" s="19"/>
    </row>
    <row r="30" spans="1:13" s="15" customFormat="1" ht="15.75" x14ac:dyDescent="0.25">
      <c r="A30" s="12">
        <v>21</v>
      </c>
      <c r="B30" s="13" t="s">
        <v>12</v>
      </c>
      <c r="C30" s="13">
        <v>0</v>
      </c>
      <c r="D30" s="13">
        <v>0</v>
      </c>
      <c r="E30" s="13">
        <v>949</v>
      </c>
      <c r="F30" s="13">
        <v>186</v>
      </c>
      <c r="G30" s="13">
        <v>981</v>
      </c>
      <c r="H30" s="13">
        <v>281</v>
      </c>
      <c r="I30" s="13">
        <v>2101</v>
      </c>
      <c r="J30" s="13">
        <v>562</v>
      </c>
      <c r="K30" s="13">
        <f t="shared" si="0"/>
        <v>4031</v>
      </c>
      <c r="L30" s="14">
        <f t="shared" si="1"/>
        <v>1029</v>
      </c>
      <c r="M30" s="19"/>
    </row>
    <row r="31" spans="1:13" s="15" customFormat="1" ht="15.75" x14ac:dyDescent="0.25">
      <c r="A31" s="12">
        <v>22</v>
      </c>
      <c r="B31" s="13" t="s">
        <v>33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220</v>
      </c>
      <c r="J31" s="13">
        <v>34</v>
      </c>
      <c r="K31" s="13">
        <f t="shared" si="0"/>
        <v>220</v>
      </c>
      <c r="L31" s="14">
        <f t="shared" si="1"/>
        <v>34</v>
      </c>
      <c r="M31" s="19"/>
    </row>
    <row r="32" spans="1:13" s="15" customFormat="1" ht="15.75" x14ac:dyDescent="0.25">
      <c r="A32" s="12">
        <v>23</v>
      </c>
      <c r="B32" s="13" t="s">
        <v>34</v>
      </c>
      <c r="C32" s="13">
        <v>26</v>
      </c>
      <c r="D32" s="13">
        <v>6</v>
      </c>
      <c r="E32" s="13">
        <v>127</v>
      </c>
      <c r="F32" s="13">
        <v>69</v>
      </c>
      <c r="G32" s="13">
        <v>165</v>
      </c>
      <c r="H32" s="13">
        <v>43</v>
      </c>
      <c r="I32" s="13">
        <v>426</v>
      </c>
      <c r="J32" s="13">
        <v>47</v>
      </c>
      <c r="K32" s="13">
        <f t="shared" si="0"/>
        <v>744</v>
      </c>
      <c r="L32" s="14">
        <f t="shared" si="1"/>
        <v>165</v>
      </c>
      <c r="M32" s="19"/>
    </row>
    <row r="33" spans="1:13" s="15" customFormat="1" ht="15.75" x14ac:dyDescent="0.25">
      <c r="A33" s="12">
        <v>24</v>
      </c>
      <c r="B33" s="13" t="s">
        <v>35</v>
      </c>
      <c r="C33" s="13">
        <v>182</v>
      </c>
      <c r="D33" s="13">
        <v>42</v>
      </c>
      <c r="E33" s="13">
        <v>290</v>
      </c>
      <c r="F33" s="13">
        <v>67</v>
      </c>
      <c r="G33" s="13">
        <v>105</v>
      </c>
      <c r="H33" s="13">
        <v>23</v>
      </c>
      <c r="I33" s="13">
        <v>5304</v>
      </c>
      <c r="J33" s="13">
        <v>649</v>
      </c>
      <c r="K33" s="13">
        <f t="shared" si="0"/>
        <v>5881</v>
      </c>
      <c r="L33" s="14">
        <f t="shared" si="1"/>
        <v>781</v>
      </c>
      <c r="M33" s="19"/>
    </row>
    <row r="34" spans="1:13" s="15" customFormat="1" ht="15.75" x14ac:dyDescent="0.25">
      <c r="A34" s="12">
        <v>25</v>
      </c>
      <c r="B34" s="13" t="s">
        <v>36</v>
      </c>
      <c r="C34" s="13">
        <v>1501</v>
      </c>
      <c r="D34" s="13">
        <v>562</v>
      </c>
      <c r="E34" s="13">
        <v>1555</v>
      </c>
      <c r="F34" s="13">
        <v>1305</v>
      </c>
      <c r="G34" s="13">
        <v>656</v>
      </c>
      <c r="H34" s="13">
        <v>92</v>
      </c>
      <c r="I34" s="13">
        <v>8694</v>
      </c>
      <c r="J34" s="13">
        <v>1730</v>
      </c>
      <c r="K34" s="13">
        <f t="shared" si="0"/>
        <v>12406</v>
      </c>
      <c r="L34" s="14">
        <f t="shared" si="1"/>
        <v>3689</v>
      </c>
      <c r="M34" s="19"/>
    </row>
    <row r="35" spans="1:13" s="15" customFormat="1" ht="15.75" x14ac:dyDescent="0.25">
      <c r="A35" s="12">
        <v>26</v>
      </c>
      <c r="B35" s="13" t="s">
        <v>37</v>
      </c>
      <c r="C35" s="13">
        <v>29</v>
      </c>
      <c r="D35" s="13">
        <v>4</v>
      </c>
      <c r="E35" s="13">
        <v>0</v>
      </c>
      <c r="F35" s="13">
        <v>0</v>
      </c>
      <c r="G35" s="13">
        <v>186</v>
      </c>
      <c r="H35" s="13">
        <v>29</v>
      </c>
      <c r="I35" s="13">
        <v>0</v>
      </c>
      <c r="J35" s="13">
        <v>0</v>
      </c>
      <c r="K35" s="13">
        <f t="shared" si="0"/>
        <v>215</v>
      </c>
      <c r="L35" s="14">
        <f t="shared" si="1"/>
        <v>33</v>
      </c>
      <c r="M35" s="19"/>
    </row>
    <row r="36" spans="1:13" s="15" customFormat="1" ht="15.75" x14ac:dyDescent="0.25">
      <c r="A36" s="12">
        <v>27</v>
      </c>
      <c r="B36" s="13" t="s">
        <v>38</v>
      </c>
      <c r="C36" s="13">
        <v>197</v>
      </c>
      <c r="D36" s="13">
        <v>36</v>
      </c>
      <c r="E36" s="13">
        <v>68</v>
      </c>
      <c r="F36" s="13">
        <v>32</v>
      </c>
      <c r="G36" s="13">
        <v>193</v>
      </c>
      <c r="H36" s="13">
        <v>45</v>
      </c>
      <c r="I36" s="13">
        <v>406</v>
      </c>
      <c r="J36" s="13">
        <v>51</v>
      </c>
      <c r="K36" s="13">
        <f t="shared" si="0"/>
        <v>864</v>
      </c>
      <c r="L36" s="14">
        <f t="shared" si="1"/>
        <v>164</v>
      </c>
      <c r="M36" s="19"/>
    </row>
    <row r="37" spans="1:13" s="15" customFormat="1" ht="15.75" x14ac:dyDescent="0.25">
      <c r="A37" s="12">
        <v>28</v>
      </c>
      <c r="B37" s="13" t="s">
        <v>39</v>
      </c>
      <c r="C37" s="13">
        <v>95</v>
      </c>
      <c r="D37" s="13">
        <v>42</v>
      </c>
      <c r="E37" s="13">
        <v>273</v>
      </c>
      <c r="F37" s="13">
        <v>71</v>
      </c>
      <c r="G37" s="13">
        <v>291</v>
      </c>
      <c r="H37" s="13">
        <v>74</v>
      </c>
      <c r="I37" s="13">
        <v>550</v>
      </c>
      <c r="J37" s="13">
        <v>149</v>
      </c>
      <c r="K37" s="13">
        <f t="shared" si="0"/>
        <v>1209</v>
      </c>
      <c r="L37" s="14">
        <f t="shared" si="1"/>
        <v>336</v>
      </c>
      <c r="M37" s="19"/>
    </row>
    <row r="38" spans="1:13" s="15" customFormat="1" ht="15.75" x14ac:dyDescent="0.25">
      <c r="A38" s="12">
        <v>29</v>
      </c>
      <c r="B38" s="13" t="s">
        <v>40</v>
      </c>
      <c r="C38" s="13">
        <v>10403</v>
      </c>
      <c r="D38" s="13">
        <v>2435</v>
      </c>
      <c r="E38" s="13">
        <v>6540</v>
      </c>
      <c r="F38" s="13">
        <v>1461</v>
      </c>
      <c r="G38" s="13">
        <v>4312</v>
      </c>
      <c r="H38" s="13">
        <v>1171</v>
      </c>
      <c r="I38" s="13">
        <v>16079</v>
      </c>
      <c r="J38" s="13">
        <v>2375</v>
      </c>
      <c r="K38" s="13">
        <f t="shared" si="0"/>
        <v>37334</v>
      </c>
      <c r="L38" s="14">
        <f t="shared" si="1"/>
        <v>7442</v>
      </c>
      <c r="M38" s="19"/>
    </row>
    <row r="39" spans="1:13" s="15" customFormat="1" ht="15.75" x14ac:dyDescent="0.25">
      <c r="A39" s="12">
        <v>30</v>
      </c>
      <c r="B39" s="13" t="s">
        <v>41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7926</v>
      </c>
      <c r="J39" s="13">
        <v>771</v>
      </c>
      <c r="K39" s="13">
        <f t="shared" si="0"/>
        <v>7926</v>
      </c>
      <c r="L39" s="14">
        <f t="shared" si="1"/>
        <v>771</v>
      </c>
      <c r="M39" s="19"/>
    </row>
    <row r="40" spans="1:13" s="15" customFormat="1" ht="15.75" x14ac:dyDescent="0.25">
      <c r="A40" s="12">
        <v>31</v>
      </c>
      <c r="B40" s="13" t="s">
        <v>13</v>
      </c>
      <c r="C40" s="13">
        <v>165</v>
      </c>
      <c r="D40" s="13">
        <v>119</v>
      </c>
      <c r="E40" s="13">
        <v>330</v>
      </c>
      <c r="F40" s="13">
        <v>248</v>
      </c>
      <c r="G40" s="13">
        <v>169</v>
      </c>
      <c r="H40" s="13">
        <v>617</v>
      </c>
      <c r="I40" s="13">
        <v>209</v>
      </c>
      <c r="J40" s="13">
        <v>284</v>
      </c>
      <c r="K40" s="13">
        <f t="shared" si="0"/>
        <v>873</v>
      </c>
      <c r="L40" s="14">
        <f t="shared" si="1"/>
        <v>1268</v>
      </c>
      <c r="M40" s="19"/>
    </row>
    <row r="41" spans="1:13" s="15" customFormat="1" ht="15.75" x14ac:dyDescent="0.25">
      <c r="A41" s="12">
        <v>32</v>
      </c>
      <c r="B41" s="13" t="s">
        <v>15</v>
      </c>
      <c r="C41" s="13">
        <v>234</v>
      </c>
      <c r="D41" s="13">
        <v>42</v>
      </c>
      <c r="E41" s="13">
        <v>0</v>
      </c>
      <c r="F41" s="13">
        <v>0</v>
      </c>
      <c r="G41" s="13">
        <v>0</v>
      </c>
      <c r="H41" s="13">
        <v>0</v>
      </c>
      <c r="I41" s="13">
        <v>6080</v>
      </c>
      <c r="J41" s="13">
        <v>502</v>
      </c>
      <c r="K41" s="13">
        <f t="shared" si="0"/>
        <v>6314</v>
      </c>
      <c r="L41" s="14">
        <f t="shared" si="1"/>
        <v>544</v>
      </c>
      <c r="M41" s="19"/>
    </row>
    <row r="42" spans="1:13" s="15" customFormat="1" ht="15.75" x14ac:dyDescent="0.25">
      <c r="A42" s="12">
        <v>33</v>
      </c>
      <c r="B42" s="13" t="s">
        <v>42</v>
      </c>
      <c r="C42" s="13">
        <v>1600</v>
      </c>
      <c r="D42" s="13">
        <v>135</v>
      </c>
      <c r="E42" s="13">
        <v>0</v>
      </c>
      <c r="F42" s="13">
        <v>0</v>
      </c>
      <c r="G42" s="13">
        <v>0</v>
      </c>
      <c r="H42" s="13">
        <v>0</v>
      </c>
      <c r="I42" s="13">
        <v>5403</v>
      </c>
      <c r="J42" s="13">
        <v>2226</v>
      </c>
      <c r="K42" s="13">
        <f t="shared" si="0"/>
        <v>7003</v>
      </c>
      <c r="L42" s="14">
        <f t="shared" si="1"/>
        <v>2361</v>
      </c>
      <c r="M42" s="19"/>
    </row>
    <row r="43" spans="1:13" s="3" customFormat="1" ht="18.75" x14ac:dyDescent="0.3">
      <c r="A43" s="5"/>
      <c r="B43" s="4" t="s">
        <v>17</v>
      </c>
      <c r="C43" s="4">
        <f t="shared" ref="C43:J43" si="2">SUM(C10:C42)</f>
        <v>23130</v>
      </c>
      <c r="D43" s="4">
        <f t="shared" si="2"/>
        <v>7729</v>
      </c>
      <c r="E43" s="4">
        <f t="shared" si="2"/>
        <v>48240</v>
      </c>
      <c r="F43" s="4">
        <f t="shared" si="2"/>
        <v>19966</v>
      </c>
      <c r="G43" s="4">
        <f t="shared" si="2"/>
        <v>27898</v>
      </c>
      <c r="H43" s="4">
        <f t="shared" si="2"/>
        <v>5808</v>
      </c>
      <c r="I43" s="4">
        <f t="shared" si="2"/>
        <v>73608</v>
      </c>
      <c r="J43" s="4">
        <f t="shared" si="2"/>
        <v>13171</v>
      </c>
      <c r="K43" s="4">
        <f t="shared" si="0"/>
        <v>172876</v>
      </c>
      <c r="L43" s="6">
        <f t="shared" si="1"/>
        <v>46674</v>
      </c>
      <c r="M43" s="20"/>
    </row>
    <row r="44" spans="1:13" ht="15.75" x14ac:dyDescent="0.25">
      <c r="J44" s="16"/>
      <c r="K44" s="17"/>
      <c r="L44" s="18"/>
      <c r="M44" s="16"/>
    </row>
    <row r="45" spans="1:13" x14ac:dyDescent="0.25">
      <c r="B45" s="1" t="s">
        <v>18</v>
      </c>
    </row>
  </sheetData>
  <mergeCells count="8">
    <mergeCell ref="A4:L4"/>
    <mergeCell ref="B8:B9"/>
    <mergeCell ref="A8:A9"/>
    <mergeCell ref="C8:D8"/>
    <mergeCell ref="E8:F8"/>
    <mergeCell ref="G8:H8"/>
    <mergeCell ref="I8:J8"/>
    <mergeCell ref="K8:L8"/>
  </mergeCells>
  <printOptions horizontalCentered="1" verticalCentered="1"/>
  <pageMargins left="0.51181102362204722" right="0.51181102362204722" top="0.55118110236220474" bottom="0.51181102362204722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Page 1</vt:lpstr>
      <vt:lpstr>page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2014-11-27T06:39:02Z</dcterms:modified>
</cp:coreProperties>
</file>